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10" windowHeight="8895" tabRatio="882" activeTab="0"/>
  </bookViews>
  <sheets>
    <sheet name="YTL" sheetId="1" r:id="rId1"/>
  </sheets>
  <definedNames>
    <definedName name="_xlnm.Print_Area" localSheetId="0">'YTL'!$A$1:$H$37</definedName>
  </definedNames>
  <calcPr fullCalcOnLoad="1"/>
</workbook>
</file>

<file path=xl/sharedStrings.xml><?xml version="1.0" encoding="utf-8"?>
<sst xmlns="http://schemas.openxmlformats.org/spreadsheetml/2006/main" count="22" uniqueCount="18">
  <si>
    <t>Faiz</t>
  </si>
  <si>
    <t>BSMV</t>
  </si>
  <si>
    <t>KKDF</t>
  </si>
  <si>
    <t>Toplam Faiz</t>
  </si>
  <si>
    <t>VADE (AY)</t>
  </si>
  <si>
    <t>Vade</t>
  </si>
  <si>
    <t>49 - 60 Ay</t>
  </si>
  <si>
    <t>1 - 12 Ay</t>
  </si>
  <si>
    <t>37 - 48 Ay</t>
  </si>
  <si>
    <t>13 - 24 Ay</t>
  </si>
  <si>
    <t>25 - 36 Ay</t>
  </si>
  <si>
    <t>TAKSİT TUTARI (YTL)</t>
  </si>
  <si>
    <t>Kredi Tutarı YTL</t>
  </si>
  <si>
    <t>BAZ FAİZ ORANI</t>
  </si>
  <si>
    <t xml:space="preserve">  </t>
  </si>
  <si>
    <t xml:space="preserve"> KREDİ HESAPLAMA</t>
  </si>
  <si>
    <t xml:space="preserve">               FAİZ ORANI VE ÖDEME TABLOSU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</si>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</sst>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TL&quot;"/>
    <numFmt numFmtId="189" formatCode="#,##0\ _T_L"/>
    <numFmt numFmtId="190" formatCode="0.000"/>
    <numFmt numFmtId="191" formatCode="0.000%"/>
    <numFmt numFmtId="192" formatCode="#,##0.0\ _T_L;[Red]\-#,##0.0\ _T_L"/>
    <numFmt numFmtId="193" formatCode="#,##0.000\ _T_L;[Red]\-#,##0.000\ _T_L"/>
    <numFmt numFmtId="194" formatCode="#,##0.0000\ _T_L;[Red]\-#,##0.0000\ _T_L"/>
    <numFmt numFmtId="195" formatCode="#,##0.00000\ _T_L;[Red]\-#,##0.00000\ _T_L"/>
    <numFmt numFmtId="196" formatCode="#,##0.00\ _T_L"/>
    <numFmt numFmtId="197" formatCode="_-* #,##0.0\ _T_L_-;\-* #,##0.0\ _T_L_-;_-* &quot;-&quot;??\ _T_L_-;_-@_-"/>
    <numFmt numFmtId="198" formatCode="_-* #,##0\ _T_L_-;\-* #,##0\ _T_L_-;_-* &quot;-&quot;??\ _T_L_-;_-@_-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38" fontId="1" fillId="32" borderId="10" xfId="0" applyNumberFormat="1" applyFont="1" applyFill="1" applyBorder="1" applyAlignment="1" applyProtection="1">
      <alignment horizontal="center"/>
      <protection hidden="1"/>
    </xf>
    <xf numFmtId="188" fontId="1" fillId="0" borderId="11" xfId="0" applyNumberFormat="1" applyFont="1" applyFill="1" applyBorder="1" applyAlignment="1" applyProtection="1">
      <alignment horizontal="center"/>
      <protection hidden="1"/>
    </xf>
    <xf numFmtId="188" fontId="1" fillId="0" borderId="12" xfId="0" applyNumberFormat="1" applyFont="1" applyFill="1" applyBorder="1" applyAlignment="1" applyProtection="1">
      <alignment horizontal="center"/>
      <protection hidden="1"/>
    </xf>
    <xf numFmtId="38" fontId="1" fillId="32" borderId="13" xfId="0" applyNumberFormat="1" applyFont="1" applyFill="1" applyBorder="1" applyAlignment="1" applyProtection="1">
      <alignment horizontal="center"/>
      <protection hidden="1"/>
    </xf>
    <xf numFmtId="10" fontId="1" fillId="0" borderId="14" xfId="62" applyNumberFormat="1" applyFont="1" applyFill="1" applyBorder="1" applyAlignment="1" applyProtection="1">
      <alignment horizontal="center"/>
      <protection hidden="1"/>
    </xf>
    <xf numFmtId="10" fontId="1" fillId="0" borderId="15" xfId="62" applyNumberFormat="1" applyFont="1" applyFill="1" applyBorder="1" applyAlignment="1" applyProtection="1">
      <alignment horizontal="center"/>
      <protection hidden="1"/>
    </xf>
    <xf numFmtId="10" fontId="1" fillId="0" borderId="11" xfId="62" applyNumberFormat="1" applyFont="1" applyFill="1" applyBorder="1" applyAlignment="1" applyProtection="1">
      <alignment horizontal="center"/>
      <protection hidden="1"/>
    </xf>
    <xf numFmtId="10" fontId="1" fillId="0" borderId="12" xfId="62" applyNumberFormat="1" applyFont="1" applyFill="1" applyBorder="1" applyAlignment="1" applyProtection="1">
      <alignment horizontal="center"/>
      <protection hidden="1"/>
    </xf>
    <xf numFmtId="10" fontId="1" fillId="32" borderId="10" xfId="62" applyNumberFormat="1" applyFont="1" applyFill="1" applyBorder="1" applyAlignment="1" applyProtection="1">
      <alignment horizontal="center"/>
      <protection hidden="1"/>
    </xf>
    <xf numFmtId="10" fontId="1" fillId="32" borderId="11" xfId="62" applyNumberFormat="1" applyFont="1" applyFill="1" applyBorder="1" applyAlignment="1" applyProtection="1">
      <alignment horizontal="center"/>
      <protection hidden="1"/>
    </xf>
    <xf numFmtId="10" fontId="1" fillId="32" borderId="12" xfId="62" applyNumberFormat="1" applyFont="1" applyFill="1" applyBorder="1" applyAlignment="1" applyProtection="1">
      <alignment horizontal="center"/>
      <protection hidden="1"/>
    </xf>
    <xf numFmtId="10" fontId="1" fillId="32" borderId="16" xfId="62" applyNumberFormat="1" applyFont="1" applyFill="1" applyBorder="1" applyAlignment="1" applyProtection="1">
      <alignment horizontal="center"/>
      <protection hidden="1"/>
    </xf>
    <xf numFmtId="0" fontId="1" fillId="32" borderId="17" xfId="0" applyFont="1" applyFill="1" applyBorder="1" applyAlignment="1" applyProtection="1">
      <alignment horizontal="center" vertical="top" wrapText="1"/>
      <protection hidden="1"/>
    </xf>
    <xf numFmtId="0" fontId="1" fillId="0" borderId="18" xfId="0" applyFont="1" applyFill="1" applyBorder="1" applyAlignment="1" applyProtection="1">
      <alignment horizontal="center" wrapText="1"/>
      <protection hidden="1"/>
    </xf>
    <xf numFmtId="0" fontId="1" fillId="0" borderId="19" xfId="0" applyFont="1" applyFill="1" applyBorder="1" applyAlignment="1" applyProtection="1">
      <alignment horizontal="center" wrapText="1"/>
      <protection hidden="1"/>
    </xf>
    <xf numFmtId="0" fontId="1" fillId="0" borderId="10" xfId="0" applyFont="1" applyFill="1" applyBorder="1" applyAlignment="1" applyProtection="1">
      <alignment horizontal="center" wrapText="1"/>
      <protection hidden="1"/>
    </xf>
    <xf numFmtId="0" fontId="1" fillId="0" borderId="11" xfId="0" applyFont="1" applyFill="1" applyBorder="1" applyAlignment="1" applyProtection="1">
      <alignment horizontal="center" wrapText="1"/>
      <protection hidden="1"/>
    </xf>
    <xf numFmtId="10" fontId="1" fillId="0" borderId="20" xfId="62" applyNumberFormat="1" applyFont="1" applyFill="1" applyBorder="1" applyAlignment="1" applyProtection="1">
      <alignment horizontal="center"/>
      <protection hidden="1"/>
    </xf>
    <xf numFmtId="0" fontId="1" fillId="32" borderId="2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23" xfId="0" applyFont="1" applyFill="1" applyBorder="1" applyAlignment="1" applyProtection="1">
      <alignment horizontal="center" wrapText="1"/>
      <protection hidden="1"/>
    </xf>
    <xf numFmtId="0" fontId="1" fillId="0" borderId="24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179" fontId="1" fillId="0" borderId="0" xfId="55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1" fillId="0" borderId="25" xfId="0" applyFont="1" applyFill="1" applyBorder="1" applyAlignment="1" applyProtection="1">
      <alignment horizontal="center" wrapText="1"/>
      <protection hidden="1"/>
    </xf>
    <xf numFmtId="179" fontId="1" fillId="0" borderId="25" xfId="55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8" fontId="1" fillId="0" borderId="0" xfId="0" applyNumberFormat="1" applyFont="1" applyFill="1" applyBorder="1" applyAlignment="1" applyProtection="1">
      <alignment horizontal="center"/>
      <protection hidden="1"/>
    </xf>
    <xf numFmtId="10" fontId="1" fillId="0" borderId="0" xfId="62" applyNumberFormat="1" applyFont="1" applyFill="1" applyBorder="1" applyAlignment="1" applyProtection="1">
      <alignment horizontal="center"/>
      <protection hidden="1"/>
    </xf>
    <xf numFmtId="38" fontId="1" fillId="0" borderId="0" xfId="0" applyNumberFormat="1" applyFont="1" applyFill="1" applyBorder="1" applyAlignment="1" applyProtection="1">
      <alignment horizontal="center"/>
      <protection hidden="1"/>
    </xf>
    <xf numFmtId="179" fontId="1" fillId="0" borderId="19" xfId="55" applyFont="1" applyFill="1" applyBorder="1" applyAlignment="1" applyProtection="1">
      <alignment horizontal="center" vertical="center" wrapText="1"/>
      <protection hidden="1"/>
    </xf>
    <xf numFmtId="179" fontId="1" fillId="0" borderId="11" xfId="55" applyFont="1" applyFill="1" applyBorder="1" applyAlignment="1" applyProtection="1">
      <alignment horizontal="center" vertical="center" wrapText="1"/>
      <protection hidden="1"/>
    </xf>
    <xf numFmtId="179" fontId="1" fillId="0" borderId="24" xfId="55" applyFont="1" applyFill="1" applyBorder="1" applyAlignment="1" applyProtection="1">
      <alignment horizontal="center" vertical="center" wrapText="1"/>
      <protection hidden="1"/>
    </xf>
    <xf numFmtId="179" fontId="1" fillId="0" borderId="26" xfId="55" applyFont="1" applyFill="1" applyBorder="1" applyAlignment="1" applyProtection="1">
      <alignment vertical="center" wrapText="1"/>
      <protection hidden="1"/>
    </xf>
    <xf numFmtId="179" fontId="1" fillId="0" borderId="12" xfId="55" applyFont="1" applyFill="1" applyBorder="1" applyAlignment="1" applyProtection="1">
      <alignment vertical="center" wrapText="1"/>
      <protection hidden="1"/>
    </xf>
    <xf numFmtId="179" fontId="1" fillId="0" borderId="27" xfId="55" applyFont="1" applyFill="1" applyBorder="1" applyAlignment="1" applyProtection="1">
      <alignment vertical="center" wrapText="1"/>
      <protection hidden="1"/>
    </xf>
    <xf numFmtId="0" fontId="1" fillId="0" borderId="28" xfId="0" applyFont="1" applyFill="1" applyBorder="1" applyAlignment="1" applyProtection="1">
      <alignment/>
      <protection locked="0"/>
    </xf>
    <xf numFmtId="10" fontId="1" fillId="0" borderId="29" xfId="62" applyNumberFormat="1" applyFont="1" applyFill="1" applyBorder="1" applyAlignment="1" applyProtection="1">
      <alignment horizontal="center"/>
      <protection hidden="1"/>
    </xf>
    <xf numFmtId="10" fontId="1" fillId="0" borderId="30" xfId="62" applyNumberFormat="1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 wrapText="1"/>
      <protection hidden="1"/>
    </xf>
    <xf numFmtId="10" fontId="17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32" xfId="0" applyFont="1" applyFill="1" applyBorder="1" applyAlignment="1" applyProtection="1">
      <alignment horizontal="center" wrapText="1"/>
      <protection hidden="1"/>
    </xf>
    <xf numFmtId="0" fontId="1" fillId="0" borderId="33" xfId="0" applyFont="1" applyFill="1" applyBorder="1" applyAlignment="1" applyProtection="1">
      <alignment/>
      <protection hidden="1"/>
    </xf>
    <xf numFmtId="0" fontId="1" fillId="0" borderId="34" xfId="0" applyFont="1" applyFill="1" applyBorder="1" applyAlignment="1" applyProtection="1">
      <alignment/>
      <protection hidden="1"/>
    </xf>
    <xf numFmtId="10" fontId="17" fillId="0" borderId="33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12" xfId="55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20" fillId="0" borderId="35" xfId="0" applyFont="1" applyFill="1" applyBorder="1" applyAlignment="1" applyProtection="1">
      <alignment horizontal="center" vertical="top"/>
      <protection hidden="1"/>
    </xf>
    <xf numFmtId="0" fontId="20" fillId="0" borderId="36" xfId="0" applyFont="1" applyFill="1" applyBorder="1" applyAlignment="1" applyProtection="1">
      <alignment horizontal="center" vertical="top"/>
      <protection hidden="1"/>
    </xf>
    <xf numFmtId="0" fontId="20" fillId="0" borderId="37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38" fontId="16" fillId="32" borderId="18" xfId="0" applyNumberFormat="1" applyFont="1" applyFill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196" fontId="18" fillId="0" borderId="38" xfId="0" applyNumberFormat="1" applyFont="1" applyFill="1" applyBorder="1" applyAlignment="1" applyProtection="1">
      <alignment horizontal="center" vertical="center"/>
      <protection locked="0"/>
    </xf>
    <xf numFmtId="196" fontId="18" fillId="0" borderId="39" xfId="0" applyNumberFormat="1" applyFont="1" applyBorder="1" applyAlignment="1" applyProtection="1">
      <alignment horizontal="center" vertical="center"/>
      <protection locked="0"/>
    </xf>
    <xf numFmtId="38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96" fontId="1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2" fillId="0" borderId="0" xfId="0" applyFont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SheetLayoutView="100" workbookViewId="0" topLeftCell="A14">
      <selection activeCell="G23" sqref="G23"/>
    </sheetView>
  </sheetViews>
  <sheetFormatPr defaultColWidth="9.140625" defaultRowHeight="12.75"/>
  <cols>
    <col min="1" max="2" width="9.140625" style="2" customWidth="1"/>
    <col min="3" max="3" width="4.421875" style="2" customWidth="1"/>
    <col min="4" max="4" width="13.7109375" style="2" customWidth="1"/>
    <col min="5" max="5" width="16.421875" style="2" customWidth="1"/>
    <col min="6" max="6" width="12.8515625" style="2" customWidth="1"/>
    <col min="7" max="7" width="16.8515625" style="2" customWidth="1"/>
    <col min="8" max="8" width="19.7109375" style="2" customWidth="1"/>
    <col min="9" max="9" width="11.140625" style="2" bestFit="1" customWidth="1"/>
    <col min="10" max="10" width="16.57421875" style="2" customWidth="1"/>
    <col min="11" max="11" width="13.140625" style="2" customWidth="1"/>
    <col min="12" max="12" width="16.8515625" style="2" bestFit="1" customWidth="1"/>
    <col min="13" max="16384" width="9.140625" style="2" customWidth="1"/>
  </cols>
  <sheetData>
    <row r="1" spans="4:5" s="1" customFormat="1" ht="12">
      <c r="D1" s="30"/>
      <c r="E1" s="31"/>
    </row>
    <row r="2" spans="11:12" s="1" customFormat="1" ht="15.75">
      <c r="K2" s="28"/>
      <c r="L2" s="30"/>
    </row>
    <row r="3" spans="2:8" s="1" customFormat="1" ht="12" customHeight="1">
      <c r="B3" s="73" t="s">
        <v>16</v>
      </c>
      <c r="C3" s="73"/>
      <c r="D3" s="73"/>
      <c r="E3" s="73"/>
      <c r="F3" s="73"/>
      <c r="G3" s="73"/>
      <c r="H3" s="73"/>
    </row>
    <row r="4" spans="1:8" s="1" customFormat="1" ht="18.75" customHeight="1">
      <c r="A4" s="1" t="s">
        <v>14</v>
      </c>
      <c r="B4" s="73"/>
      <c r="C4" s="73"/>
      <c r="D4" s="73"/>
      <c r="E4" s="73"/>
      <c r="F4" s="73"/>
      <c r="G4" s="73"/>
      <c r="H4" s="73"/>
    </row>
    <row r="5" spans="4:16" ht="50.25" customHeight="1" thickBot="1">
      <c r="D5" s="32"/>
      <c r="E5" s="32"/>
      <c r="F5" s="32"/>
      <c r="G5" s="32"/>
      <c r="H5" s="37"/>
      <c r="I5" s="74"/>
      <c r="J5" s="74"/>
      <c r="K5" s="74"/>
      <c r="L5" s="74"/>
      <c r="M5" s="43"/>
      <c r="N5" s="43"/>
      <c r="O5" s="43"/>
      <c r="P5" s="43"/>
    </row>
    <row r="6" spans="4:12" ht="9" customHeight="1" hidden="1" thickBot="1">
      <c r="D6" s="78"/>
      <c r="E6" s="78"/>
      <c r="F6" s="78"/>
      <c r="G6" s="78"/>
      <c r="H6" s="25"/>
      <c r="I6" s="72"/>
      <c r="J6" s="72"/>
      <c r="K6" s="72"/>
      <c r="L6" s="72"/>
    </row>
    <row r="7" spans="4:12" s="29" customFormat="1" ht="32.25" customHeight="1" thickBot="1">
      <c r="D7" s="75" t="s">
        <v>15</v>
      </c>
      <c r="E7" s="76"/>
      <c r="F7" s="76"/>
      <c r="G7" s="77"/>
      <c r="I7" s="68"/>
      <c r="J7" s="68"/>
      <c r="K7" s="68"/>
      <c r="L7" s="68"/>
    </row>
    <row r="8" spans="4:12" s="3" customFormat="1" ht="33.75" customHeight="1">
      <c r="D8" s="79" t="s">
        <v>12</v>
      </c>
      <c r="E8" s="80"/>
      <c r="F8" s="81">
        <v>100000</v>
      </c>
      <c r="G8" s="82"/>
      <c r="H8" s="25"/>
      <c r="I8" s="83"/>
      <c r="J8" s="84"/>
      <c r="K8" s="85"/>
      <c r="L8" s="85"/>
    </row>
    <row r="9" spans="4:12" s="3" customFormat="1" ht="15.75">
      <c r="D9" s="6" t="s">
        <v>5</v>
      </c>
      <c r="E9" s="7" t="s">
        <v>7</v>
      </c>
      <c r="F9" s="7" t="s">
        <v>9</v>
      </c>
      <c r="G9" s="8" t="s">
        <v>10</v>
      </c>
      <c r="H9" s="25"/>
      <c r="I9" s="50"/>
      <c r="J9" s="48"/>
      <c r="K9" s="48"/>
      <c r="L9" s="48"/>
    </row>
    <row r="10" spans="4:12" s="3" customFormat="1" ht="18.75" customHeight="1">
      <c r="D10" s="6" t="s">
        <v>0</v>
      </c>
      <c r="E10" s="12">
        <f>E18</f>
        <v>0.012</v>
      </c>
      <c r="F10" s="12">
        <f>E18</f>
        <v>0.012</v>
      </c>
      <c r="G10" s="13">
        <f>E18</f>
        <v>0.012</v>
      </c>
      <c r="H10" s="25"/>
      <c r="I10" s="50"/>
      <c r="J10" s="49"/>
      <c r="K10" s="49"/>
      <c r="L10" s="49"/>
    </row>
    <row r="11" spans="4:12" s="3" customFormat="1" ht="16.5" customHeight="1">
      <c r="D11" s="14" t="s">
        <v>1</v>
      </c>
      <c r="E11" s="15">
        <v>0.05</v>
      </c>
      <c r="F11" s="15">
        <v>0.05</v>
      </c>
      <c r="G11" s="16">
        <v>0.05</v>
      </c>
      <c r="H11" s="25"/>
      <c r="I11" s="49"/>
      <c r="J11" s="49"/>
      <c r="K11" s="49"/>
      <c r="L11" s="49"/>
    </row>
    <row r="12" spans="4:12" s="3" customFormat="1" ht="22.5" customHeight="1">
      <c r="D12" s="14" t="s">
        <v>2</v>
      </c>
      <c r="E12" s="15">
        <v>0.15</v>
      </c>
      <c r="F12" s="15">
        <v>0.15</v>
      </c>
      <c r="G12" s="16">
        <v>0.15</v>
      </c>
      <c r="H12" s="25"/>
      <c r="I12" s="49"/>
      <c r="J12" s="49"/>
      <c r="K12" s="49"/>
      <c r="L12" s="49"/>
    </row>
    <row r="13" spans="4:12" s="3" customFormat="1" ht="18.75" customHeight="1">
      <c r="D13" s="14" t="s">
        <v>3</v>
      </c>
      <c r="E13" s="15">
        <f>+$E$10*(1+(E11+E12))</f>
        <v>0.0144</v>
      </c>
      <c r="F13" s="15">
        <f>+$F$10*(1+(F11+F12))</f>
        <v>0.0144</v>
      </c>
      <c r="G13" s="16">
        <f>+$G$10*(1+(G11+G12))</f>
        <v>0.0144</v>
      </c>
      <c r="H13" s="25"/>
      <c r="I13" s="49"/>
      <c r="J13" s="49"/>
      <c r="K13" s="49"/>
      <c r="L13" s="49"/>
    </row>
    <row r="14" spans="4:12" s="3" customFormat="1" ht="20.25" customHeight="1">
      <c r="D14" s="6" t="s">
        <v>5</v>
      </c>
      <c r="E14" s="7" t="s">
        <v>8</v>
      </c>
      <c r="F14" s="7" t="s">
        <v>6</v>
      </c>
      <c r="G14" s="13"/>
      <c r="H14" s="25"/>
      <c r="I14" s="50"/>
      <c r="J14" s="48"/>
      <c r="K14" s="48"/>
      <c r="L14" s="48"/>
    </row>
    <row r="15" spans="4:12" s="3" customFormat="1" ht="16.5" customHeight="1" thickBot="1">
      <c r="D15" s="9" t="s">
        <v>0</v>
      </c>
      <c r="E15" s="10">
        <f>E18</f>
        <v>0.012</v>
      </c>
      <c r="F15" s="10">
        <f>E18</f>
        <v>0.012</v>
      </c>
      <c r="G15" s="11"/>
      <c r="H15" s="25"/>
      <c r="I15" s="50"/>
      <c r="J15" s="49"/>
      <c r="K15" s="49"/>
      <c r="L15" s="49"/>
    </row>
    <row r="16" spans="4:12" s="3" customFormat="1" ht="16.5" hidden="1" thickBot="1">
      <c r="D16" s="27"/>
      <c r="E16" s="17">
        <f>+$E$15*(1+(E11+E12))</f>
        <v>0.0144</v>
      </c>
      <c r="F16" s="17">
        <f>+$F$15*(1+(F11+F12))</f>
        <v>0.0144</v>
      </c>
      <c r="G16" s="23"/>
      <c r="H16" s="26"/>
      <c r="I16" s="49"/>
      <c r="J16" s="49"/>
      <c r="K16" s="49"/>
      <c r="L16" s="49"/>
    </row>
    <row r="17" spans="4:12" s="3" customFormat="1" ht="15.75">
      <c r="D17" s="57"/>
      <c r="E17" s="58"/>
      <c r="F17" s="58"/>
      <c r="G17" s="59"/>
      <c r="H17" s="26"/>
      <c r="I17" s="49"/>
      <c r="J17" s="49"/>
      <c r="K17" s="49"/>
      <c r="L17" s="49"/>
    </row>
    <row r="18" spans="4:12" s="3" customFormat="1" ht="39.75" customHeight="1">
      <c r="D18" s="60" t="s">
        <v>13</v>
      </c>
      <c r="E18" s="61">
        <v>0.012</v>
      </c>
      <c r="F18" s="47"/>
      <c r="G18" s="62"/>
      <c r="H18" s="25" t="s">
        <v>17</v>
      </c>
      <c r="I18" s="72"/>
      <c r="J18" s="72"/>
      <c r="K18" s="72"/>
      <c r="L18" s="72"/>
    </row>
    <row r="19" spans="4:12" s="3" customFormat="1" ht="16.5" customHeight="1" thickBot="1">
      <c r="D19" s="63"/>
      <c r="E19" s="66"/>
      <c r="F19" s="64"/>
      <c r="G19" s="65"/>
      <c r="H19" s="25"/>
      <c r="I19" s="47"/>
      <c r="J19" s="47"/>
      <c r="K19" s="47"/>
      <c r="L19" s="47"/>
    </row>
    <row r="20" spans="4:12" s="3" customFormat="1" ht="32.25" thickBot="1">
      <c r="D20" s="24" t="s">
        <v>4</v>
      </c>
      <c r="E20" s="18" t="s">
        <v>11</v>
      </c>
      <c r="F20" s="24" t="s">
        <v>4</v>
      </c>
      <c r="G20" s="18" t="s">
        <v>11</v>
      </c>
      <c r="H20" s="25"/>
      <c r="I20" s="38"/>
      <c r="J20" s="38"/>
      <c r="K20" s="38"/>
      <c r="L20" s="38"/>
    </row>
    <row r="21" spans="4:12" s="3" customFormat="1" ht="22.5" customHeight="1">
      <c r="D21" s="19">
        <v>3</v>
      </c>
      <c r="E21" s="51">
        <f>PMT($E$13,D21,-$F$8)</f>
        <v>34297.908314974964</v>
      </c>
      <c r="F21" s="20">
        <v>20</v>
      </c>
      <c r="G21" s="54">
        <f>PMT($F$13,F21,-$F$8)</f>
        <v>5790.181077732668</v>
      </c>
      <c r="H21" s="25"/>
      <c r="I21" s="35"/>
      <c r="J21" s="36"/>
      <c r="K21" s="35"/>
      <c r="L21" s="36"/>
    </row>
    <row r="22" spans="4:12" s="3" customFormat="1" ht="21.75" customHeight="1">
      <c r="D22" s="21">
        <v>6</v>
      </c>
      <c r="E22" s="52">
        <f>PMT($E$13,D22,-$F$8)</f>
        <v>17516.673518609343</v>
      </c>
      <c r="F22" s="22">
        <v>24</v>
      </c>
      <c r="G22" s="55">
        <f>PMT($F$13,F22,-$F$8)</f>
        <v>4957.690841012731</v>
      </c>
      <c r="H22" s="25"/>
      <c r="I22" s="35"/>
      <c r="J22" s="36"/>
      <c r="K22" s="35"/>
      <c r="L22" s="36"/>
    </row>
    <row r="23" spans="4:12" ht="21.75" customHeight="1">
      <c r="D23" s="21">
        <v>9</v>
      </c>
      <c r="E23" s="52">
        <f>PMT($E$13,D23,-$F$8)</f>
        <v>11926.357310703765</v>
      </c>
      <c r="F23" s="22">
        <v>36</v>
      </c>
      <c r="G23" s="55">
        <f>PMT($G$13,F23,-$F$8)</f>
        <v>3579.2234760470647</v>
      </c>
      <c r="H23" s="25"/>
      <c r="I23" s="35"/>
      <c r="J23" s="36"/>
      <c r="K23" s="35"/>
      <c r="L23" s="36"/>
    </row>
    <row r="24" spans="4:12" ht="18.75" customHeight="1">
      <c r="D24" s="21">
        <v>12</v>
      </c>
      <c r="E24" s="52">
        <f>PMT($E$13,D24,-$F$8)</f>
        <v>9133.768386270145</v>
      </c>
      <c r="F24" s="22">
        <v>48</v>
      </c>
      <c r="G24" s="67">
        <f>PMT($E$16,F24,-$F$8)</f>
        <v>2900.010807441023</v>
      </c>
      <c r="H24" s="25"/>
      <c r="I24" s="35"/>
      <c r="J24" s="36"/>
      <c r="K24" s="35"/>
      <c r="L24" s="36"/>
    </row>
    <row r="25" spans="4:12" ht="23.25" customHeight="1" thickBot="1">
      <c r="D25" s="33">
        <v>15</v>
      </c>
      <c r="E25" s="53">
        <f>PMT($F$13,D25,-$F$8)</f>
        <v>7460.267731419769</v>
      </c>
      <c r="F25" s="34"/>
      <c r="G25" s="56"/>
      <c r="H25" s="25"/>
      <c r="I25" s="35"/>
      <c r="J25" s="36"/>
      <c r="K25" s="35"/>
      <c r="L25" s="36"/>
    </row>
    <row r="26" spans="4:12" ht="15.75">
      <c r="D26" s="45"/>
      <c r="E26" s="46"/>
      <c r="F26" s="45"/>
      <c r="G26" s="46"/>
      <c r="H26" s="37"/>
      <c r="I26" s="35"/>
      <c r="J26" s="36"/>
      <c r="K26" s="71"/>
      <c r="L26" s="71"/>
    </row>
    <row r="27" spans="4:12" ht="15.75">
      <c r="D27" s="70"/>
      <c r="E27" s="70"/>
      <c r="F27" s="70"/>
      <c r="G27" s="70"/>
      <c r="H27" s="37"/>
      <c r="I27" s="70"/>
      <c r="J27" s="70"/>
      <c r="K27" s="70"/>
      <c r="L27" s="70"/>
    </row>
    <row r="28" spans="4:12" ht="33.75" customHeight="1">
      <c r="D28" s="69"/>
      <c r="E28" s="69"/>
      <c r="F28" s="69"/>
      <c r="G28" s="69"/>
      <c r="H28" s="37"/>
      <c r="I28" s="69"/>
      <c r="J28" s="69"/>
      <c r="K28" s="69"/>
      <c r="L28" s="69"/>
    </row>
    <row r="29" spans="4:12" ht="15.75">
      <c r="D29" s="69"/>
      <c r="E29" s="69"/>
      <c r="F29" s="69"/>
      <c r="G29" s="69"/>
      <c r="H29" s="37"/>
      <c r="I29" s="90"/>
      <c r="J29" s="90"/>
      <c r="K29" s="90"/>
      <c r="L29" s="90"/>
    </row>
    <row r="30" spans="4:12" ht="12" customHeight="1">
      <c r="D30" s="93"/>
      <c r="E30" s="93"/>
      <c r="F30" s="93"/>
      <c r="G30" s="93"/>
      <c r="H30" s="37"/>
      <c r="I30" s="93"/>
      <c r="J30" s="94"/>
      <c r="K30" s="94"/>
      <c r="L30" s="94"/>
    </row>
    <row r="31" spans="4:12" ht="24" customHeight="1">
      <c r="D31" s="93"/>
      <c r="E31" s="93"/>
      <c r="F31" s="93"/>
      <c r="G31" s="93"/>
      <c r="H31" s="37"/>
      <c r="I31" s="94"/>
      <c r="J31" s="94"/>
      <c r="K31" s="94"/>
      <c r="L31" s="94"/>
    </row>
    <row r="32" spans="4:12" ht="15.75">
      <c r="D32" s="90"/>
      <c r="E32" s="90"/>
      <c r="F32" s="90"/>
      <c r="G32" s="90"/>
      <c r="H32" s="37"/>
      <c r="I32" s="90"/>
      <c r="J32" s="90"/>
      <c r="K32" s="90"/>
      <c r="L32" s="90"/>
    </row>
    <row r="33" spans="4:12" ht="18" customHeight="1">
      <c r="D33" s="91"/>
      <c r="E33" s="92"/>
      <c r="F33" s="92"/>
      <c r="G33" s="92"/>
      <c r="H33" s="39"/>
      <c r="I33" s="69"/>
      <c r="J33" s="69"/>
      <c r="K33" s="69"/>
      <c r="L33" s="69"/>
    </row>
    <row r="34" spans="4:12" ht="12.75">
      <c r="D34" s="5"/>
      <c r="E34" s="4"/>
      <c r="F34" s="4"/>
      <c r="G34" s="4"/>
      <c r="H34" s="40"/>
      <c r="I34" s="5"/>
      <c r="J34" s="5"/>
      <c r="K34" s="5"/>
      <c r="L34" s="5"/>
    </row>
    <row r="35" spans="4:13" ht="12.75">
      <c r="D35" s="41"/>
      <c r="E35" s="42"/>
      <c r="F35" s="42"/>
      <c r="G35" s="42"/>
      <c r="H35" s="40"/>
      <c r="I35" s="42"/>
      <c r="J35" s="42"/>
      <c r="K35" s="42"/>
      <c r="L35" s="42"/>
      <c r="M35" s="43"/>
    </row>
    <row r="36" spans="4:13" ht="12.75">
      <c r="D36" s="41"/>
      <c r="E36" s="42"/>
      <c r="F36" s="42"/>
      <c r="G36" s="42"/>
      <c r="H36" s="40"/>
      <c r="I36" s="42"/>
      <c r="J36" s="42"/>
      <c r="K36" s="42"/>
      <c r="L36" s="42"/>
      <c r="M36" s="43"/>
    </row>
    <row r="37" spans="4:13" ht="12.75">
      <c r="D37" s="44"/>
      <c r="E37" s="86"/>
      <c r="F37" s="86"/>
      <c r="G37" s="87"/>
      <c r="H37" s="87"/>
      <c r="I37" s="88"/>
      <c r="J37" s="89"/>
      <c r="K37" s="89"/>
      <c r="L37" s="89"/>
      <c r="M37" s="43"/>
    </row>
    <row r="38" spans="4:13" ht="12"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4:13" ht="12"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4:13" ht="12">
      <c r="D40" s="43"/>
      <c r="E40" s="43"/>
      <c r="F40" s="43"/>
      <c r="G40" s="43"/>
      <c r="H40" s="43"/>
      <c r="I40" s="43"/>
      <c r="J40" s="43"/>
      <c r="K40" s="43"/>
      <c r="L40" s="43"/>
      <c r="M40" s="43"/>
    </row>
  </sheetData>
  <sheetProtection/>
  <mergeCells count="27">
    <mergeCell ref="D33:G33"/>
    <mergeCell ref="I28:L28"/>
    <mergeCell ref="I29:L29"/>
    <mergeCell ref="D30:G31"/>
    <mergeCell ref="D28:G28"/>
    <mergeCell ref="I30:L31"/>
    <mergeCell ref="D29:G29"/>
    <mergeCell ref="I6:L6"/>
    <mergeCell ref="D8:E8"/>
    <mergeCell ref="F8:G8"/>
    <mergeCell ref="I8:J8"/>
    <mergeCell ref="K8:L8"/>
    <mergeCell ref="E37:F37"/>
    <mergeCell ref="G37:H37"/>
    <mergeCell ref="I37:L37"/>
    <mergeCell ref="D32:G32"/>
    <mergeCell ref="I32:L32"/>
    <mergeCell ref="I7:L7"/>
    <mergeCell ref="I33:L33"/>
    <mergeCell ref="D27:G27"/>
    <mergeCell ref="K26:L26"/>
    <mergeCell ref="I18:L18"/>
    <mergeCell ref="B3:H4"/>
    <mergeCell ref="I27:L27"/>
    <mergeCell ref="I5:L5"/>
    <mergeCell ref="D7:G7"/>
    <mergeCell ref="D6:G6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DEMIRBANK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BTASGAN</dc:creator>
  <cp:keywords/>
  <dc:description/>
  <cp:lastModifiedBy>Lenovo</cp:lastModifiedBy>
  <cp:lastPrinted>2015-04-10T07:44:15Z</cp:lastPrinted>
  <dcterms:created xsi:type="dcterms:W3CDTF">2002-04-24T08:50:45Z</dcterms:created>
  <dcterms:modified xsi:type="dcterms:W3CDTF">2022-07-11T17:22:24Z</dcterms:modified>
  <cp:category/>
  <cp:version/>
  <cp:contentType/>
  <cp:contentStatus/>
</cp:coreProperties>
</file>